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https://cfna.sharepoint.com/sites/CFNA-Office/Marketing/CFNA Website/CF Website ReDev 2021/Marketing/Content downloads/Downloads for Websites/Local/"/>
    </mc:Choice>
  </mc:AlternateContent>
  <xr:revisionPtr revIDLastSave="4" documentId="8_{067C2569-6077-4427-B50F-0319838419FD}" xr6:coauthVersionLast="47" xr6:coauthVersionMax="47" xr10:uidLastSave="{1F6C0522-F9A5-4799-9377-EC9E829071FE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  <c r="B23" i="1"/>
  <c r="B28" i="1" s="1"/>
  <c r="E20" i="1"/>
  <c r="E19" i="1" s="1"/>
  <c r="D20" i="1"/>
  <c r="D19" i="1" s="1"/>
  <c r="E18" i="1"/>
  <c r="D18" i="1"/>
  <c r="C18" i="1"/>
  <c r="C20" i="1" s="1"/>
  <c r="C19" i="1" s="1"/>
  <c r="B18" i="1"/>
  <c r="B20" i="1" s="1"/>
  <c r="B19" i="1" s="1"/>
  <c r="B15" i="1"/>
  <c r="B29" i="1" l="1"/>
  <c r="B26" i="1"/>
</calcChain>
</file>

<file path=xl/sharedStrings.xml><?xml version="1.0" encoding="utf-8"?>
<sst xmlns="http://schemas.openxmlformats.org/spreadsheetml/2006/main" count="29" uniqueCount="29">
  <si>
    <t>Staff Affordability Calculator</t>
  </si>
  <si>
    <t>Activity</t>
  </si>
  <si>
    <t>1. Calculate your NET PROFIT after all currently active staff and expenses</t>
  </si>
  <si>
    <t xml:space="preserve">2. Figure out how aggressive you want to be when it comes to hiring. Update B25 for this to indicate the % of your Net Profit for hiring new staff. </t>
  </si>
  <si>
    <t>3. Look at the budget for new staff</t>
  </si>
  <si>
    <t xml:space="preserve">4. If B30 shows hire than 1.0 you can hire full time. At .25 - .7 are considered part-time. So 1.5 would be a full-timer and a part-timer. </t>
  </si>
  <si>
    <t>Notes:</t>
  </si>
  <si>
    <t>To play with the calculator, change the numbers in the light green boxes below.</t>
  </si>
  <si>
    <t>As of 2021, minimum wage in Alberta is $15/hour. We'll consider adding 10% for misc staff wage related expenses including vacation pay/bonus/etc</t>
  </si>
  <si>
    <t>Wage Calculator</t>
  </si>
  <si>
    <t>Average Staff Hourly Wage</t>
  </si>
  <si>
    <t>Factored % For Vacation Pay &amp; Misc Benefits/Bonuses/Expenses</t>
  </si>
  <si>
    <t>Total Staff Hourly Wage w/Estimated Expenses</t>
  </si>
  <si>
    <t>Number of hours per week</t>
  </si>
  <si>
    <t>Total Cost Per Week</t>
  </si>
  <si>
    <t>Total Cost Per Month</t>
  </si>
  <si>
    <t>Total Cost Per Year</t>
  </si>
  <si>
    <t>About your Business</t>
  </si>
  <si>
    <t>Average Monthly Net Profit</t>
  </si>
  <si>
    <t>*After paying current employees &amp; all other expenses.</t>
  </si>
  <si>
    <t>Yearly Net Profit</t>
  </si>
  <si>
    <t>How agressive do you want to be hiring?</t>
  </si>
  <si>
    <t>% of Net profit reinvested into hiring. Suggested 20-30%</t>
  </si>
  <si>
    <t>How much can you spend on hiring?</t>
  </si>
  <si>
    <t>Per Week</t>
  </si>
  <si>
    <t>Per Month</t>
  </si>
  <si>
    <t>Per Year</t>
  </si>
  <si>
    <t>How many full time employees can you afford to hire?</t>
  </si>
  <si>
    <t>The number must be 1.0 or greater for a new full-time hire.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</si>
</sst>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"/>
  </numFmts>
  <fonts count="12" x14ac:knownFonts="1">
    <font>
      <sz val="10"/>
      <color rgb="FF000000"/>
      <name val="Arial"/>
    </font>
    <font>
      <b/>
      <sz val="11"/>
      <color rgb="FFFFFFFF"/>
      <name val="Helvetica"/>
    </font>
    <font>
      <sz val="10"/>
      <name val="Arial"/>
    </font>
    <font>
      <b/>
      <sz val="8"/>
      <color rgb="FF535353"/>
      <name val="Arial"/>
    </font>
    <font>
      <sz val="8"/>
      <color rgb="FF697481"/>
      <name val="Arial"/>
    </font>
    <font>
      <b/>
      <sz val="9"/>
      <color rgb="FFFFFFFF"/>
      <name val="Arial"/>
    </font>
    <font>
      <b/>
      <sz val="8"/>
      <color rgb="FFFFFFFF"/>
      <name val="Arial"/>
    </font>
    <font>
      <sz val="10"/>
      <color theme="1"/>
      <name val="Arial"/>
    </font>
    <font>
      <sz val="8"/>
      <color theme="1"/>
      <name val="Arial"/>
    </font>
    <font>
      <b/>
      <sz val="8"/>
      <color rgb="FF000000"/>
      <name val="Arial"/>
    </font>
    <font>
      <b/>
      <sz val="8"/>
      <color rgb="FF697481"/>
      <name val="Arial"/>
    </font>
    <font>
      <sz val="6"/>
      <color rgb="FF535353"/>
      <name val="Helvetica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7E9252"/>
        <bgColor rgb="FF7E9252"/>
      </patternFill>
    </fill>
    <fill>
      <patternFill patternType="solid">
        <fgColor rgb="FFD9DDE8"/>
        <bgColor rgb="FFD9DDE8"/>
      </patternFill>
    </fill>
    <fill>
      <patternFill patternType="solid">
        <fgColor rgb="FF697481"/>
        <bgColor rgb="FF697481"/>
      </patternFill>
    </fill>
    <fill>
      <patternFill patternType="solid">
        <fgColor rgb="FFF3F3F3"/>
        <bgColor rgb="FFF3F3F3"/>
      </patternFill>
    </fill>
    <fill>
      <patternFill patternType="solid">
        <fgColor rgb="FF274E13"/>
        <bgColor rgb="FF274E13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9A9A9A"/>
      </left>
      <right style="thin">
        <color rgb="FF9A9A9A"/>
      </right>
      <top style="thin">
        <color rgb="FF9A9A9A"/>
      </top>
      <bottom style="thin">
        <color rgb="FF9A9A9A"/>
      </bottom>
      <diagonal/>
    </border>
    <border>
      <left style="thin">
        <color rgb="FF697481"/>
      </left>
      <right/>
      <top style="thin">
        <color rgb="FF697481"/>
      </top>
      <bottom style="thin">
        <color rgb="FF697481"/>
      </bottom>
      <diagonal/>
    </border>
    <border>
      <left/>
      <right/>
      <top style="thin">
        <color rgb="FF697481"/>
      </top>
      <bottom style="thin">
        <color rgb="FF697481"/>
      </bottom>
      <diagonal/>
    </border>
    <border>
      <left/>
      <right style="thin">
        <color rgb="FF697481"/>
      </right>
      <top style="thin">
        <color rgb="FF697481"/>
      </top>
      <bottom style="thin">
        <color rgb="FF697481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4" fillId="0" borderId="5" xfId="0" applyFont="1" applyBorder="1" applyAlignment="1"/>
    <xf numFmtId="164" fontId="6" fillId="3" borderId="5" xfId="0" applyNumberFormat="1" applyFont="1" applyFill="1" applyBorder="1" applyAlignment="1"/>
    <xf numFmtId="9" fontId="8" fillId="0" borderId="5" xfId="0" applyNumberFormat="1" applyFont="1" applyBorder="1" applyAlignment="1"/>
    <xf numFmtId="164" fontId="8" fillId="0" borderId="5" xfId="0" applyNumberFormat="1" applyFont="1" applyBorder="1" applyAlignment="1"/>
    <xf numFmtId="0" fontId="6" fillId="3" borderId="5" xfId="0" applyFont="1" applyFill="1" applyBorder="1" applyAlignment="1"/>
    <xf numFmtId="164" fontId="4" fillId="0" borderId="5" xfId="0" applyNumberFormat="1" applyFont="1" applyBorder="1" applyAlignment="1"/>
    <xf numFmtId="164" fontId="4" fillId="0" borderId="15" xfId="0" applyNumberFormat="1" applyFont="1" applyBorder="1" applyAlignment="1"/>
    <xf numFmtId="9" fontId="6" fillId="3" borderId="5" xfId="0" applyNumberFormat="1" applyFont="1" applyFill="1" applyBorder="1" applyAlignment="1"/>
    <xf numFmtId="0" fontId="6" fillId="7" borderId="5" xfId="0" applyFont="1" applyFill="1" applyBorder="1" applyAlignment="1"/>
    <xf numFmtId="165" fontId="6" fillId="7" borderId="5" xfId="0" applyNumberFormat="1" applyFont="1" applyFill="1" applyBorder="1" applyAlignment="1"/>
    <xf numFmtId="0" fontId="11" fillId="4" borderId="2" xfId="0" applyFont="1" applyFill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/>
    <xf numFmtId="0" fontId="9" fillId="4" borderId="2" xfId="0" applyFont="1" applyFill="1" applyBorder="1" applyAlignment="1">
      <alignment horizontal="center"/>
    </xf>
    <xf numFmtId="0" fontId="10" fillId="4" borderId="2" xfId="0" applyFont="1" applyFill="1" applyBorder="1" applyAlignment="1"/>
    <xf numFmtId="0" fontId="4" fillId="6" borderId="16" xfId="0" applyFont="1" applyFill="1" applyBorder="1" applyAlignment="1"/>
    <xf numFmtId="0" fontId="2" fillId="0" borderId="17" xfId="0" applyFont="1" applyBorder="1"/>
    <xf numFmtId="0" fontId="2" fillId="0" borderId="18" xfId="0" applyFont="1" applyBorder="1"/>
    <xf numFmtId="0" fontId="7" fillId="0" borderId="2" xfId="0" applyFont="1" applyBorder="1" applyAlignment="1"/>
    <xf numFmtId="0" fontId="0" fillId="0" borderId="0" xfId="0" applyFont="1" applyAlignment="1"/>
    <xf numFmtId="0" fontId="4" fillId="2" borderId="2" xfId="0" applyFont="1" applyFill="1" applyBorder="1" applyAlignment="1">
      <alignment vertical="top"/>
    </xf>
    <xf numFmtId="0" fontId="5" fillId="5" borderId="2" xfId="0" applyFont="1" applyFill="1" applyBorder="1" applyAlignment="1"/>
    <xf numFmtId="0" fontId="7" fillId="0" borderId="6" xfId="0" applyFont="1" applyBorder="1" applyAlignment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" xfId="0" applyFont="1" applyBorder="1"/>
    <xf numFmtId="0" fontId="2" fillId="0" borderId="12" xfId="0" applyFont="1" applyBorder="1"/>
    <xf numFmtId="0" fontId="7" fillId="0" borderId="13" xfId="0" applyFont="1" applyBorder="1" applyAlignment="1"/>
    <xf numFmtId="0" fontId="2" fillId="0" borderId="14" xfId="0" applyFont="1" applyBorder="1"/>
    <xf numFmtId="0" fontId="4" fillId="6" borderId="2" xfId="0" applyFont="1" applyFill="1" applyBorder="1" applyAlignment="1"/>
    <xf numFmtId="0" fontId="4" fillId="0" borderId="2" xfId="0" applyFont="1" applyBorder="1" applyAlignment="1"/>
    <xf numFmtId="0" fontId="3" fillId="4" borderId="2" xfId="0" applyFont="1" applyFill="1" applyBorder="1" applyAlignme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/>
    <xf numFmtId="0" fontId="1" fillId="3" borderId="2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60960</xdr:rowOff>
    </xdr:from>
    <xdr:to>
      <xdr:col>0</xdr:col>
      <xdr:colOff>2362200</xdr:colOff>
      <xdr:row>0</xdr:row>
      <xdr:rowOff>1081363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4FF3E03-BD92-4D89-9434-527E981FD2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" y="60960"/>
          <a:ext cx="2255520" cy="1020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30"/>
  <sheetViews>
    <sheetView tabSelected="1" workbookViewId="0">
      <selection activeCell="F12" sqref="F12"/>
    </sheetView>
  </sheetViews>
  <sheetFormatPr defaultColWidth="14.44140625" defaultRowHeight="15.75" customHeight="1" x14ac:dyDescent="0.25"/>
  <cols>
    <col min="1" max="1" width="40.5546875" customWidth="1"/>
    <col min="4" max="4" width="16" customWidth="1"/>
    <col min="5" max="5" width="15" customWidth="1"/>
  </cols>
  <sheetData>
    <row r="1" spans="1:5" ht="91.5" customHeight="1" x14ac:dyDescent="0.25">
      <c r="A1" s="36"/>
      <c r="B1" s="20"/>
      <c r="C1" s="20"/>
      <c r="D1" s="20"/>
      <c r="E1" s="20"/>
    </row>
    <row r="2" spans="1:5" ht="7.5" customHeight="1" x14ac:dyDescent="0.25">
      <c r="A2" s="37"/>
      <c r="B2" s="29"/>
      <c r="C2" s="29"/>
      <c r="D2" s="29"/>
      <c r="E2" s="29"/>
    </row>
    <row r="3" spans="1:5" ht="13.8" x14ac:dyDescent="0.25">
      <c r="A3" s="38" t="s">
        <v>0</v>
      </c>
      <c r="B3" s="12"/>
      <c r="C3" s="12"/>
      <c r="D3" s="12"/>
      <c r="E3" s="13"/>
    </row>
    <row r="4" spans="1:5" ht="13.2" x14ac:dyDescent="0.25">
      <c r="A4" s="35" t="s">
        <v>1</v>
      </c>
      <c r="B4" s="12"/>
      <c r="C4" s="12"/>
      <c r="D4" s="12"/>
      <c r="E4" s="13"/>
    </row>
    <row r="5" spans="1:5" ht="13.2" x14ac:dyDescent="0.25">
      <c r="A5" s="34" t="s">
        <v>2</v>
      </c>
      <c r="B5" s="12"/>
      <c r="C5" s="12"/>
      <c r="D5" s="12"/>
      <c r="E5" s="13"/>
    </row>
    <row r="6" spans="1:5" ht="13.2" x14ac:dyDescent="0.25">
      <c r="A6" s="34" t="s">
        <v>3</v>
      </c>
      <c r="B6" s="12"/>
      <c r="C6" s="12"/>
      <c r="D6" s="12"/>
      <c r="E6" s="13"/>
    </row>
    <row r="7" spans="1:5" ht="13.2" x14ac:dyDescent="0.25">
      <c r="A7" s="34" t="s">
        <v>4</v>
      </c>
      <c r="B7" s="12"/>
      <c r="C7" s="12"/>
      <c r="D7" s="12"/>
      <c r="E7" s="13"/>
    </row>
    <row r="8" spans="1:5" ht="13.2" x14ac:dyDescent="0.25">
      <c r="A8" s="34" t="s">
        <v>5</v>
      </c>
      <c r="B8" s="12"/>
      <c r="C8" s="12"/>
      <c r="D8" s="12"/>
      <c r="E8" s="13"/>
    </row>
    <row r="9" spans="1:5" ht="13.2" x14ac:dyDescent="0.25">
      <c r="A9" s="35" t="s">
        <v>6</v>
      </c>
      <c r="B9" s="12"/>
      <c r="C9" s="12"/>
      <c r="D9" s="12"/>
      <c r="E9" s="13"/>
    </row>
    <row r="10" spans="1:5" ht="13.2" x14ac:dyDescent="0.25">
      <c r="A10" s="34" t="s">
        <v>7</v>
      </c>
      <c r="B10" s="12"/>
      <c r="C10" s="12"/>
      <c r="D10" s="12"/>
      <c r="E10" s="13"/>
    </row>
    <row r="11" spans="1:5" ht="13.2" x14ac:dyDescent="0.25">
      <c r="A11" s="21" t="s">
        <v>8</v>
      </c>
      <c r="B11" s="12"/>
      <c r="C11" s="12"/>
      <c r="D11" s="12"/>
      <c r="E11" s="13"/>
    </row>
    <row r="12" spans="1:5" ht="13.2" x14ac:dyDescent="0.25">
      <c r="A12" s="22" t="s">
        <v>9</v>
      </c>
      <c r="B12" s="12"/>
      <c r="C12" s="12"/>
      <c r="D12" s="12"/>
      <c r="E12" s="13"/>
    </row>
    <row r="13" spans="1:5" ht="13.2" x14ac:dyDescent="0.25">
      <c r="A13" s="1" t="s">
        <v>10</v>
      </c>
      <c r="B13" s="2">
        <v>16</v>
      </c>
      <c r="C13" s="23"/>
      <c r="D13" s="24"/>
      <c r="E13" s="25"/>
    </row>
    <row r="14" spans="1:5" ht="13.2" x14ac:dyDescent="0.25">
      <c r="A14" s="1" t="s">
        <v>11</v>
      </c>
      <c r="B14" s="3">
        <v>0.1</v>
      </c>
      <c r="C14" s="26"/>
      <c r="D14" s="20"/>
      <c r="E14" s="27"/>
    </row>
    <row r="15" spans="1:5" ht="13.2" x14ac:dyDescent="0.25">
      <c r="A15" s="1" t="s">
        <v>12</v>
      </c>
      <c r="B15" s="4">
        <f>B13+(B13*B14)</f>
        <v>17.600000000000001</v>
      </c>
      <c r="C15" s="28"/>
      <c r="D15" s="29"/>
      <c r="E15" s="30"/>
    </row>
    <row r="16" spans="1:5" ht="13.2" x14ac:dyDescent="0.25">
      <c r="A16" s="31"/>
      <c r="B16" s="14" t="s">
        <v>13</v>
      </c>
      <c r="C16" s="12"/>
      <c r="D16" s="12"/>
      <c r="E16" s="13"/>
    </row>
    <row r="17" spans="1:5" ht="13.2" x14ac:dyDescent="0.25">
      <c r="A17" s="32"/>
      <c r="B17" s="5">
        <v>10</v>
      </c>
      <c r="C17" s="5">
        <v>20</v>
      </c>
      <c r="D17" s="5">
        <v>30</v>
      </c>
      <c r="E17" s="5">
        <v>40</v>
      </c>
    </row>
    <row r="18" spans="1:5" ht="13.2" x14ac:dyDescent="0.25">
      <c r="A18" s="1" t="s">
        <v>14</v>
      </c>
      <c r="B18" s="6">
        <f t="shared" ref="B18:E18" si="0">B17*$B$15</f>
        <v>176</v>
      </c>
      <c r="C18" s="6">
        <f t="shared" si="0"/>
        <v>352</v>
      </c>
      <c r="D18" s="6">
        <f t="shared" si="0"/>
        <v>528</v>
      </c>
      <c r="E18" s="6">
        <f t="shared" si="0"/>
        <v>704</v>
      </c>
    </row>
    <row r="19" spans="1:5" ht="13.2" x14ac:dyDescent="0.25">
      <c r="A19" s="1" t="s">
        <v>15</v>
      </c>
      <c r="B19" s="7">
        <f t="shared" ref="B19:E19" si="1">B20/12</f>
        <v>770</v>
      </c>
      <c r="C19" s="7">
        <f t="shared" si="1"/>
        <v>1540</v>
      </c>
      <c r="D19" s="7">
        <f t="shared" si="1"/>
        <v>2310</v>
      </c>
      <c r="E19" s="7">
        <f t="shared" si="1"/>
        <v>3080</v>
      </c>
    </row>
    <row r="20" spans="1:5" ht="13.2" x14ac:dyDescent="0.25">
      <c r="A20" s="1" t="s">
        <v>16</v>
      </c>
      <c r="B20" s="7">
        <f t="shared" ref="B20:E20" si="2">B18*52.5</f>
        <v>9240</v>
      </c>
      <c r="C20" s="7">
        <f t="shared" si="2"/>
        <v>18480</v>
      </c>
      <c r="D20" s="7">
        <f t="shared" si="2"/>
        <v>27720</v>
      </c>
      <c r="E20" s="7">
        <f t="shared" si="2"/>
        <v>36960</v>
      </c>
    </row>
    <row r="21" spans="1:5" ht="13.2" x14ac:dyDescent="0.25">
      <c r="A21" s="15" t="s">
        <v>17</v>
      </c>
      <c r="B21" s="12"/>
      <c r="C21" s="12"/>
      <c r="D21" s="12"/>
      <c r="E21" s="13"/>
    </row>
    <row r="22" spans="1:5" ht="13.2" x14ac:dyDescent="0.25">
      <c r="A22" s="1" t="s">
        <v>18</v>
      </c>
      <c r="B22" s="2">
        <v>15000</v>
      </c>
      <c r="C22" s="16" t="s">
        <v>19</v>
      </c>
      <c r="D22" s="17"/>
      <c r="E22" s="18"/>
    </row>
    <row r="23" spans="1:5" ht="13.2" x14ac:dyDescent="0.25">
      <c r="A23" s="1" t="s">
        <v>20</v>
      </c>
      <c r="B23" s="6">
        <f>B22*12</f>
        <v>180000</v>
      </c>
      <c r="C23" s="19"/>
      <c r="D23" s="12"/>
      <c r="E23" s="13"/>
    </row>
    <row r="24" spans="1:5" ht="13.2" x14ac:dyDescent="0.25">
      <c r="A24" s="1" t="s">
        <v>21</v>
      </c>
      <c r="B24" s="8">
        <v>0.25</v>
      </c>
      <c r="C24" s="16" t="s">
        <v>22</v>
      </c>
      <c r="D24" s="17"/>
      <c r="E24" s="18"/>
    </row>
    <row r="25" spans="1:5" ht="13.2" x14ac:dyDescent="0.25">
      <c r="A25" s="15" t="s">
        <v>23</v>
      </c>
      <c r="B25" s="12"/>
      <c r="C25" s="12"/>
      <c r="D25" s="12"/>
      <c r="E25" s="13"/>
    </row>
    <row r="26" spans="1:5" ht="13.2" x14ac:dyDescent="0.25">
      <c r="A26" s="1" t="s">
        <v>24</v>
      </c>
      <c r="B26" s="6">
        <f>B28/52.5</f>
        <v>857.14285714285711</v>
      </c>
      <c r="C26" s="20"/>
      <c r="D26" s="20"/>
      <c r="E26" s="20"/>
    </row>
    <row r="27" spans="1:5" ht="13.2" x14ac:dyDescent="0.25">
      <c r="A27" s="1" t="s">
        <v>25</v>
      </c>
      <c r="B27" s="6">
        <f>B22*B24</f>
        <v>3750</v>
      </c>
      <c r="C27" s="20"/>
      <c r="D27" s="20"/>
      <c r="E27" s="20"/>
    </row>
    <row r="28" spans="1:5" ht="13.2" x14ac:dyDescent="0.25">
      <c r="A28" s="1" t="s">
        <v>26</v>
      </c>
      <c r="B28" s="6">
        <f>B23*B24</f>
        <v>45000</v>
      </c>
      <c r="C28" s="20"/>
      <c r="D28" s="20"/>
      <c r="E28" s="20"/>
    </row>
    <row r="29" spans="1:5" ht="13.2" x14ac:dyDescent="0.25">
      <c r="A29" s="9" t="s">
        <v>27</v>
      </c>
      <c r="B29" s="10">
        <f>B28/E20</f>
        <v>1.2175324675324675</v>
      </c>
      <c r="C29" s="33" t="s">
        <v>28</v>
      </c>
      <c r="D29" s="12"/>
      <c r="E29" s="13"/>
    </row>
    <row r="30" spans="1:5" ht="13.2" x14ac:dyDescent="0.25">
      <c r="A30" s="11"/>
      <c r="B30" s="12"/>
      <c r="C30" s="12"/>
      <c r="D30" s="12"/>
      <c r="E30" s="13"/>
    </row>
  </sheetData>
  <mergeCells count="23"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0:E10"/>
    <mergeCell ref="A11:E11"/>
    <mergeCell ref="A12:E12"/>
    <mergeCell ref="C13:E15"/>
    <mergeCell ref="A16:A17"/>
    <mergeCell ref="C29:E29"/>
    <mergeCell ref="A30:E30"/>
    <mergeCell ref="B16:E16"/>
    <mergeCell ref="A21:E21"/>
    <mergeCell ref="C22:E22"/>
    <mergeCell ref="C23:E23"/>
    <mergeCell ref="C24:E24"/>
    <mergeCell ref="A25:E25"/>
    <mergeCell ref="C26:E28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4707448E185B48B2711365400D989C" ma:contentTypeVersion="13" ma:contentTypeDescription="Create a new document." ma:contentTypeScope="" ma:versionID="cddc9de8ce6347c32ba3986b441219d1">
  <xsd:schema xmlns:xsd="http://www.w3.org/2001/XMLSchema" xmlns:xs="http://www.w3.org/2001/XMLSchema" xmlns:p="http://schemas.microsoft.com/office/2006/metadata/properties" xmlns:ns2="f97765c0-fa2d-482c-be70-c7b3bde9b81a" xmlns:ns3="59548136-e6bd-45dc-862a-9340098c6934" targetNamespace="http://schemas.microsoft.com/office/2006/metadata/properties" ma:root="true" ma:fieldsID="e1cf216e3c898089c017fd4b320ce6c5" ns2:_="" ns3:_="">
    <xsd:import namespace="f97765c0-fa2d-482c-be70-c7b3bde9b81a"/>
    <xsd:import namespace="59548136-e6bd-45dc-862a-9340098c69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7765c0-fa2d-482c-be70-c7b3bde9b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48136-e6bd-45dc-862a-9340098c693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5A9553-5D25-4316-A890-E96DDB94CA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84BFD2-2008-4086-B17F-B6A96E4B8A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7765c0-fa2d-482c-be70-c7b3bde9b81a"/>
    <ds:schemaRef ds:uri="59548136-e6bd-45dc-862a-9340098c69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D8C310-78DC-4F19-9757-182AAC45721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Kelsey Nixon</cp:lastModifiedBy>
  <dcterms:created xsi:type="dcterms:W3CDTF">2021-06-08T02:49:33Z</dcterms:created>
  <dcterms:modified xsi:type="dcterms:W3CDTF">2021-08-25T15:57:51Z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0x010100F34707448E185B48B2711365400D989C</vt:lpwstr>
  </property>
</Properties>
</file>